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5025" windowHeight="6225" tabRatio="919" activeTab="0"/>
  </bookViews>
  <sheets>
    <sheet name="LM-výsledky" sheetId="1" r:id="rId1"/>
  </sheets>
  <definedNames/>
  <calcPr fullCalcOnLoad="1"/>
</workbook>
</file>

<file path=xl/sharedStrings.xml><?xml version="1.0" encoding="utf-8"?>
<sst xmlns="http://schemas.openxmlformats.org/spreadsheetml/2006/main" count="112" uniqueCount="76">
  <si>
    <t>Jméno</t>
  </si>
  <si>
    <t>Pětiboj</t>
  </si>
  <si>
    <t>Brno 5</t>
  </si>
  <si>
    <t>Kroměříž</t>
  </si>
  <si>
    <t>Jihlava</t>
  </si>
  <si>
    <t>Ostrava A</t>
  </si>
  <si>
    <t>Frýdek-Místek</t>
  </si>
  <si>
    <t>St.č.</t>
  </si>
  <si>
    <t>Příjmení</t>
  </si>
  <si>
    <t>Družstvo</t>
  </si>
  <si>
    <t>Muška skish</t>
  </si>
  <si>
    <t>Muška dálka</t>
  </si>
  <si>
    <t>Arenberg</t>
  </si>
  <si>
    <t>Zátěž skish</t>
  </si>
  <si>
    <t>Zátěž dálka</t>
  </si>
  <si>
    <t>1. hod</t>
  </si>
  <si>
    <t>2. hod</t>
  </si>
  <si>
    <t>Celkem</t>
  </si>
  <si>
    <t>Hod</t>
  </si>
  <si>
    <t>Body</t>
  </si>
  <si>
    <t>Aleš</t>
  </si>
  <si>
    <t>Michal</t>
  </si>
  <si>
    <t>Umístění:</t>
  </si>
  <si>
    <t>3.</t>
  </si>
  <si>
    <t>Dominik</t>
  </si>
  <si>
    <t>Plachá</t>
  </si>
  <si>
    <t>Zuzana</t>
  </si>
  <si>
    <t>4.</t>
  </si>
  <si>
    <t>Pustková</t>
  </si>
  <si>
    <t>Tereza</t>
  </si>
  <si>
    <t>Švub</t>
  </si>
  <si>
    <t>2.</t>
  </si>
  <si>
    <t>Kedzior</t>
  </si>
  <si>
    <t>Vojtěch</t>
  </si>
  <si>
    <t>1.</t>
  </si>
  <si>
    <t>Pausarová</t>
  </si>
  <si>
    <t>Jitka</t>
  </si>
  <si>
    <t>Průša</t>
  </si>
  <si>
    <t>6.</t>
  </si>
  <si>
    <t>Krejčí</t>
  </si>
  <si>
    <t>Martin</t>
  </si>
  <si>
    <t>5.</t>
  </si>
  <si>
    <t>Svoboda</t>
  </si>
  <si>
    <t>Jakub</t>
  </si>
  <si>
    <t>Novák</t>
  </si>
  <si>
    <t>Radim</t>
  </si>
  <si>
    <t>Alušík</t>
  </si>
  <si>
    <t>Procinger</t>
  </si>
  <si>
    <t>Jablunkov A</t>
  </si>
  <si>
    <t>Jablunkov B</t>
  </si>
  <si>
    <t>Czudek</t>
  </si>
  <si>
    <t>Pavel</t>
  </si>
  <si>
    <t>Procházka</t>
  </si>
  <si>
    <t>Kazda</t>
  </si>
  <si>
    <t>Dušan</t>
  </si>
  <si>
    <t>Jan</t>
  </si>
  <si>
    <t>Anton</t>
  </si>
  <si>
    <t>Michaela</t>
  </si>
  <si>
    <t>Gála</t>
  </si>
  <si>
    <t>hlavní rozhodčí:  Škarpíšek  František</t>
  </si>
  <si>
    <t>Václav</t>
  </si>
  <si>
    <t>bodovací komise:  Šulová  Michaela</t>
  </si>
  <si>
    <t>ZÁVODNÍCI  MIMO  SOUTĚŽ</t>
  </si>
  <si>
    <t>VÝSLEDKOVÁ  LISTINA                            Liga mládeže sk.B - jarní kolo                         Velké Pavlovice 30.dubna 2011</t>
  </si>
  <si>
    <t>Neméthová</t>
  </si>
  <si>
    <t>Nedbálek</t>
  </si>
  <si>
    <t>Schejbal</t>
  </si>
  <si>
    <t>Skokan</t>
  </si>
  <si>
    <t>Konderlová</t>
  </si>
  <si>
    <t>Lucie</t>
  </si>
  <si>
    <t>Marek</t>
  </si>
  <si>
    <t>Nikodým</t>
  </si>
  <si>
    <t>Horák</t>
  </si>
  <si>
    <t>Slezák</t>
  </si>
  <si>
    <t>|</t>
  </si>
  <si>
    <t>Marszalek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</si>
</sst>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h:mm;@"/>
    <numFmt numFmtId="166" formatCode="h:mm:ss;@"/>
    <numFmt numFmtId="167" formatCode="mm:ss.0;@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ck"/>
    </border>
    <border>
      <left style="double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thick"/>
      <top style="medium"/>
      <bottom style="double"/>
    </border>
    <border>
      <left style="double"/>
      <right style="thick"/>
      <top style="medium"/>
      <bottom style="thick"/>
    </border>
    <border>
      <left style="thin"/>
      <right style="double"/>
      <top style="thick"/>
      <bottom style="thin"/>
    </border>
    <border>
      <left style="thick"/>
      <right style="thin"/>
      <top style="medium"/>
      <bottom style="double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double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25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7" fillId="0" borderId="40" xfId="0" applyFont="1" applyBorder="1" applyAlignment="1">
      <alignment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10" fillId="0" borderId="58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0" borderId="48" xfId="0" applyFont="1" applyBorder="1" applyAlignment="1">
      <alignment/>
    </xf>
    <xf numFmtId="0" fontId="7" fillId="0" borderId="69" xfId="0" applyFont="1" applyBorder="1" applyAlignment="1">
      <alignment/>
    </xf>
    <xf numFmtId="0" fontId="4" fillId="0" borderId="53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left" vertical="center"/>
    </xf>
    <xf numFmtId="0" fontId="4" fillId="0" borderId="72" xfId="0" applyNumberFormat="1" applyFont="1" applyBorder="1" applyAlignment="1">
      <alignment horizontal="left" vertical="center"/>
    </xf>
    <xf numFmtId="49" fontId="8" fillId="0" borderId="71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/>
    </xf>
    <xf numFmtId="0" fontId="6" fillId="0" borderId="58" xfId="0" applyNumberFormat="1" applyFont="1" applyBorder="1" applyAlignment="1">
      <alignment horizontal="center" vertical="center"/>
    </xf>
    <xf numFmtId="1" fontId="6" fillId="0" borderId="79" xfId="0" applyNumberFormat="1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49" fontId="10" fillId="0" borderId="83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2" fontId="6" fillId="0" borderId="87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1" fontId="6" fillId="0" borderId="89" xfId="0" applyNumberFormat="1" applyFont="1" applyBorder="1" applyAlignment="1">
      <alignment horizontal="center" vertical="center"/>
    </xf>
    <xf numFmtId="2" fontId="4" fillId="0" borderId="90" xfId="0" applyNumberFormat="1" applyFont="1" applyBorder="1" applyAlignment="1">
      <alignment horizontal="center" vertical="center"/>
    </xf>
    <xf numFmtId="0" fontId="6" fillId="0" borderId="83" xfId="0" applyNumberFormat="1" applyFont="1" applyBorder="1" applyAlignment="1">
      <alignment horizontal="center" vertical="center"/>
    </xf>
    <xf numFmtId="164" fontId="10" fillId="0" borderId="91" xfId="0" applyNumberFormat="1" applyFont="1" applyBorder="1" applyAlignment="1">
      <alignment horizontal="center" vertical="center"/>
    </xf>
    <xf numFmtId="164" fontId="10" fillId="0" borderId="92" xfId="0" applyNumberFormat="1" applyFont="1" applyBorder="1" applyAlignment="1">
      <alignment horizontal="center" vertical="center"/>
    </xf>
    <xf numFmtId="164" fontId="10" fillId="24" borderId="93" xfId="0" applyNumberFormat="1" applyFont="1" applyFill="1" applyBorder="1" applyAlignment="1">
      <alignment horizontal="center" vertical="center"/>
    </xf>
    <xf numFmtId="164" fontId="10" fillId="24" borderId="94" xfId="0" applyNumberFormat="1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textRotation="45"/>
    </xf>
    <xf numFmtId="0" fontId="9" fillId="0" borderId="22" xfId="0" applyFont="1" applyBorder="1" applyAlignment="1">
      <alignment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6" fillId="0" borderId="102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5" fillId="0" borderId="103" xfId="0" applyFont="1" applyBorder="1" applyAlignment="1">
      <alignment horizontal="center" vertical="center"/>
    </xf>
    <xf numFmtId="0" fontId="0" fillId="0" borderId="104" xfId="0" applyBorder="1" applyAlignment="1">
      <alignment/>
    </xf>
    <xf numFmtId="0" fontId="5" fillId="0" borderId="105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5" fillId="0" borderId="106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5" fillId="0" borderId="107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right" vertical="center"/>
    </xf>
    <xf numFmtId="0" fontId="4" fillId="0" borderId="86" xfId="0" applyFont="1" applyBorder="1" applyAlignment="1">
      <alignment horizontal="right" vertical="center"/>
    </xf>
    <xf numFmtId="0" fontId="5" fillId="0" borderId="114" xfId="0" applyFont="1" applyBorder="1" applyAlignment="1">
      <alignment horizontal="center" vertical="center"/>
    </xf>
    <xf numFmtId="0" fontId="0" fillId="0" borderId="115" xfId="0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32">
      <selection activeCell="A41" sqref="A41:M41"/>
    </sheetView>
  </sheetViews>
  <sheetFormatPr defaultColWidth="9.00390625" defaultRowHeight="12.75"/>
  <cols>
    <col min="1" max="1" width="5.625" style="0" customWidth="1"/>
    <col min="2" max="2" width="14.75390625" style="0" customWidth="1"/>
    <col min="3" max="3" width="13.75390625" style="0" customWidth="1"/>
    <col min="4" max="4" width="14.75390625" style="0" customWidth="1"/>
    <col min="5" max="5" width="10.75390625" style="0" customWidth="1"/>
    <col min="6" max="7" width="7.75390625" style="0" customWidth="1"/>
    <col min="8" max="10" width="9.75390625" style="0" customWidth="1"/>
    <col min="11" max="11" width="8.75390625" style="0" customWidth="1"/>
    <col min="12" max="12" width="10.75390625" style="0" customWidth="1"/>
    <col min="13" max="13" width="12.75390625" style="0" customWidth="1"/>
  </cols>
  <sheetData>
    <row r="1" spans="1:13" ht="15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8" customHeight="1" thickBo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4.25" customHeight="1" thickTop="1">
      <c r="A3" s="135" t="s">
        <v>7</v>
      </c>
      <c r="B3" s="137" t="s">
        <v>8</v>
      </c>
      <c r="C3" s="139" t="s">
        <v>0</v>
      </c>
      <c r="D3" s="141" t="s">
        <v>9</v>
      </c>
      <c r="E3" s="131" t="s">
        <v>10</v>
      </c>
      <c r="F3" s="127" t="s">
        <v>11</v>
      </c>
      <c r="G3" s="128"/>
      <c r="H3" s="129"/>
      <c r="I3" s="133" t="s">
        <v>12</v>
      </c>
      <c r="J3" s="133" t="s">
        <v>13</v>
      </c>
      <c r="K3" s="130" t="s">
        <v>14</v>
      </c>
      <c r="L3" s="119"/>
      <c r="M3" s="150" t="s">
        <v>1</v>
      </c>
    </row>
    <row r="4" spans="1:13" ht="13.5" thickBot="1">
      <c r="A4" s="136"/>
      <c r="B4" s="138"/>
      <c r="C4" s="140"/>
      <c r="D4" s="142"/>
      <c r="E4" s="132"/>
      <c r="F4" s="52" t="s">
        <v>15</v>
      </c>
      <c r="G4" s="29" t="s">
        <v>16</v>
      </c>
      <c r="H4" s="53" t="s">
        <v>17</v>
      </c>
      <c r="I4" s="134"/>
      <c r="J4" s="134"/>
      <c r="K4" s="54" t="s">
        <v>18</v>
      </c>
      <c r="L4" s="100" t="s">
        <v>19</v>
      </c>
      <c r="M4" s="151"/>
    </row>
    <row r="5" spans="1:13" ht="13.5" thickTop="1">
      <c r="A5" s="6">
        <v>5</v>
      </c>
      <c r="B5" s="7" t="s">
        <v>28</v>
      </c>
      <c r="C5" s="8" t="s">
        <v>29</v>
      </c>
      <c r="D5" s="123" t="s">
        <v>6</v>
      </c>
      <c r="E5" s="33">
        <v>70</v>
      </c>
      <c r="F5" s="40">
        <v>47.46</v>
      </c>
      <c r="G5" s="9">
        <v>46.16</v>
      </c>
      <c r="H5" s="41">
        <f>SUM(F5:G5)</f>
        <v>93.62</v>
      </c>
      <c r="I5" s="18">
        <v>84</v>
      </c>
      <c r="J5" s="50">
        <v>60</v>
      </c>
      <c r="K5" s="36">
        <v>58.63</v>
      </c>
      <c r="L5" s="10">
        <f>K5*1.5</f>
        <v>87.94500000000001</v>
      </c>
      <c r="M5" s="71">
        <f>E5+H5+I5+J5+L5</f>
        <v>395.565</v>
      </c>
    </row>
    <row r="6" spans="1:13" ht="13.5" customHeight="1">
      <c r="A6" s="6">
        <v>6</v>
      </c>
      <c r="B6" s="7" t="s">
        <v>44</v>
      </c>
      <c r="C6" s="8" t="s">
        <v>45</v>
      </c>
      <c r="D6" s="123"/>
      <c r="E6" s="33">
        <v>95</v>
      </c>
      <c r="F6" s="40">
        <v>43.46</v>
      </c>
      <c r="G6" s="9">
        <v>43.14</v>
      </c>
      <c r="H6" s="41">
        <f>SUM(F6:G6)</f>
        <v>86.6</v>
      </c>
      <c r="I6" s="18">
        <v>94</v>
      </c>
      <c r="J6" s="50">
        <v>80</v>
      </c>
      <c r="K6" s="36">
        <v>62.2</v>
      </c>
      <c r="L6" s="10">
        <f>K6*1.5</f>
        <v>93.30000000000001</v>
      </c>
      <c r="M6" s="71">
        <f>E6+H6+I6+J6+L6</f>
        <v>448.90000000000003</v>
      </c>
    </row>
    <row r="7" spans="1:13" ht="12.75">
      <c r="A7" s="6">
        <v>7</v>
      </c>
      <c r="B7" s="7" t="s">
        <v>30</v>
      </c>
      <c r="C7" s="8" t="s">
        <v>24</v>
      </c>
      <c r="D7" s="123"/>
      <c r="E7" s="33">
        <v>85</v>
      </c>
      <c r="F7" s="40">
        <v>52.85</v>
      </c>
      <c r="G7" s="9">
        <v>51.51</v>
      </c>
      <c r="H7" s="41">
        <f>SUM(F7:G7)</f>
        <v>104.36</v>
      </c>
      <c r="I7" s="18">
        <v>78</v>
      </c>
      <c r="J7" s="50">
        <v>80</v>
      </c>
      <c r="K7" s="36">
        <v>50.47</v>
      </c>
      <c r="L7" s="10">
        <f>K7*1.5</f>
        <v>75.705</v>
      </c>
      <c r="M7" s="71">
        <f>E7+H7+I7+J7+L7</f>
        <v>423.065</v>
      </c>
    </row>
    <row r="8" spans="1:13" ht="13.5" thickBot="1">
      <c r="A8" s="6">
        <v>8</v>
      </c>
      <c r="B8" s="7" t="s">
        <v>39</v>
      </c>
      <c r="C8" s="8" t="s">
        <v>40</v>
      </c>
      <c r="D8" s="123"/>
      <c r="E8" s="33">
        <v>85</v>
      </c>
      <c r="F8" s="40">
        <v>54.95</v>
      </c>
      <c r="G8" s="9">
        <v>53.24</v>
      </c>
      <c r="H8" s="41">
        <f>SUM(F8:G8)</f>
        <v>108.19</v>
      </c>
      <c r="I8" s="18">
        <v>92</v>
      </c>
      <c r="J8" s="50">
        <v>75</v>
      </c>
      <c r="K8" s="36">
        <v>53.17</v>
      </c>
      <c r="L8" s="10">
        <f>K8*1.5</f>
        <v>79.755</v>
      </c>
      <c r="M8" s="71">
        <f>E8+H8+I8+J8+L8</f>
        <v>439.945</v>
      </c>
    </row>
    <row r="9" spans="1:13" ht="15" customHeight="1" thickBot="1">
      <c r="A9" s="120" t="s">
        <v>22</v>
      </c>
      <c r="B9" s="121"/>
      <c r="C9" s="121"/>
      <c r="D9" s="64" t="s">
        <v>34</v>
      </c>
      <c r="E9" s="105">
        <f>SUM(E5:E8)</f>
        <v>335</v>
      </c>
      <c r="F9" s="43"/>
      <c r="G9" s="14"/>
      <c r="H9" s="104">
        <f>SUM(H5:H8)</f>
        <v>392.77</v>
      </c>
      <c r="I9" s="103">
        <f>SUM(I5:I8)</f>
        <v>348</v>
      </c>
      <c r="J9" s="102">
        <f>SUM(J5:J8)</f>
        <v>295</v>
      </c>
      <c r="K9" s="47"/>
      <c r="L9" s="101">
        <f>SUM(L5:L8)</f>
        <v>336.705</v>
      </c>
      <c r="M9" s="117">
        <f>SUM(M5:M8)</f>
        <v>1707.475</v>
      </c>
    </row>
    <row r="10" spans="1:13" ht="13.5" thickTop="1">
      <c r="A10" s="6">
        <v>17</v>
      </c>
      <c r="B10" s="7" t="s">
        <v>37</v>
      </c>
      <c r="C10" s="8" t="s">
        <v>20</v>
      </c>
      <c r="D10" s="123" t="s">
        <v>4</v>
      </c>
      <c r="E10" s="33">
        <v>90</v>
      </c>
      <c r="F10" s="40">
        <v>52.04</v>
      </c>
      <c r="G10" s="9">
        <v>50.2</v>
      </c>
      <c r="H10" s="39">
        <f>SUM(F10:G10)</f>
        <v>102.24000000000001</v>
      </c>
      <c r="I10" s="18">
        <v>94</v>
      </c>
      <c r="J10" s="50">
        <v>95</v>
      </c>
      <c r="K10" s="36">
        <v>62.7</v>
      </c>
      <c r="L10" s="10">
        <f>K10*1.5</f>
        <v>94.05000000000001</v>
      </c>
      <c r="M10" s="71">
        <f>E10+H10+I10+J10+L10</f>
        <v>475.29</v>
      </c>
    </row>
    <row r="11" spans="1:13" ht="12.75">
      <c r="A11" s="6">
        <v>18</v>
      </c>
      <c r="B11" s="73" t="s">
        <v>35</v>
      </c>
      <c r="C11" s="74" t="s">
        <v>36</v>
      </c>
      <c r="D11" s="123"/>
      <c r="E11" s="33">
        <v>80</v>
      </c>
      <c r="F11" s="40">
        <v>43.91</v>
      </c>
      <c r="G11" s="9">
        <v>43.32</v>
      </c>
      <c r="H11" s="41">
        <f>SUM(F11:G11)</f>
        <v>87.22999999999999</v>
      </c>
      <c r="I11" s="18">
        <v>88</v>
      </c>
      <c r="J11" s="50">
        <v>80</v>
      </c>
      <c r="K11" s="36">
        <v>59.86</v>
      </c>
      <c r="L11" s="10">
        <f>K11*1.5</f>
        <v>89.78999999999999</v>
      </c>
      <c r="M11" s="71">
        <f>E11+H11+I11+J11+L11</f>
        <v>425.02</v>
      </c>
    </row>
    <row r="12" spans="1:13" ht="12.75">
      <c r="A12" s="6">
        <v>19</v>
      </c>
      <c r="B12" s="7" t="s">
        <v>64</v>
      </c>
      <c r="C12" s="8" t="s">
        <v>57</v>
      </c>
      <c r="D12" s="123"/>
      <c r="E12" s="33">
        <v>85</v>
      </c>
      <c r="F12" s="40">
        <v>43.62</v>
      </c>
      <c r="G12" s="9">
        <v>41.1</v>
      </c>
      <c r="H12" s="41">
        <f>SUM(F12:G12)</f>
        <v>84.72</v>
      </c>
      <c r="I12" s="18">
        <v>96</v>
      </c>
      <c r="J12" s="50">
        <v>75</v>
      </c>
      <c r="K12" s="36">
        <v>60.82</v>
      </c>
      <c r="L12" s="10">
        <f>K12*1.5</f>
        <v>91.23</v>
      </c>
      <c r="M12" s="71">
        <f>E12+H12+I12+J12+L12</f>
        <v>431.95000000000005</v>
      </c>
    </row>
    <row r="13" spans="1:13" ht="13.5" thickBot="1">
      <c r="A13" s="6">
        <v>20</v>
      </c>
      <c r="B13" s="7" t="s">
        <v>52</v>
      </c>
      <c r="C13" s="8" t="s">
        <v>21</v>
      </c>
      <c r="D13" s="123"/>
      <c r="E13" s="33">
        <v>50</v>
      </c>
      <c r="F13" s="40">
        <v>33.73</v>
      </c>
      <c r="G13" s="9">
        <v>33.68</v>
      </c>
      <c r="H13" s="41">
        <f>SUM(F13:G13)</f>
        <v>67.41</v>
      </c>
      <c r="I13" s="18">
        <v>82</v>
      </c>
      <c r="J13" s="50">
        <v>80</v>
      </c>
      <c r="K13" s="36">
        <v>41.25</v>
      </c>
      <c r="L13" s="10">
        <f>K13*1.5</f>
        <v>61.875</v>
      </c>
      <c r="M13" s="71">
        <f>E13+H13+I13+J13+L13</f>
        <v>341.28499999999997</v>
      </c>
    </row>
    <row r="14" spans="1:13" ht="15" customHeight="1" thickBot="1">
      <c r="A14" s="120" t="s">
        <v>22</v>
      </c>
      <c r="B14" s="121"/>
      <c r="C14" s="121"/>
      <c r="D14" s="64" t="s">
        <v>31</v>
      </c>
      <c r="E14" s="105">
        <f>SUM(E10:E13)</f>
        <v>305</v>
      </c>
      <c r="F14" s="43"/>
      <c r="G14" s="14"/>
      <c r="H14" s="104">
        <f>SUM(H10:H13)</f>
        <v>341.6</v>
      </c>
      <c r="I14" s="103">
        <f>SUM(I10:I13)</f>
        <v>360</v>
      </c>
      <c r="J14" s="102">
        <f>SUM(J10:J13)</f>
        <v>330</v>
      </c>
      <c r="K14" s="47"/>
      <c r="L14" s="101">
        <f>SUM(L10:L13)</f>
        <v>336.945</v>
      </c>
      <c r="M14" s="117">
        <f>SUM(M10:M13)</f>
        <v>1673.545</v>
      </c>
    </row>
    <row r="15" spans="1:13" ht="13.5" thickTop="1">
      <c r="A15" s="3">
        <v>1</v>
      </c>
      <c r="B15" s="7" t="s">
        <v>65</v>
      </c>
      <c r="C15" s="8" t="s">
        <v>60</v>
      </c>
      <c r="D15" s="123" t="s">
        <v>5</v>
      </c>
      <c r="E15" s="32">
        <v>65</v>
      </c>
      <c r="F15" s="38">
        <v>28.2</v>
      </c>
      <c r="G15" s="4">
        <v>28.11</v>
      </c>
      <c r="H15" s="39">
        <f>SUM(F15:G15)</f>
        <v>56.31</v>
      </c>
      <c r="I15" s="45">
        <v>76</v>
      </c>
      <c r="J15" s="49">
        <v>40</v>
      </c>
      <c r="K15" s="35">
        <v>52.83</v>
      </c>
      <c r="L15" s="5">
        <f>K15*1.5</f>
        <v>79.245</v>
      </c>
      <c r="M15" s="70">
        <f>E15+H15+I15+J15+L15</f>
        <v>316.555</v>
      </c>
    </row>
    <row r="16" spans="1:13" ht="12.75">
      <c r="A16" s="6">
        <v>2</v>
      </c>
      <c r="B16" s="7" t="s">
        <v>46</v>
      </c>
      <c r="C16" s="8" t="s">
        <v>33</v>
      </c>
      <c r="D16" s="123"/>
      <c r="E16" s="33">
        <v>80</v>
      </c>
      <c r="F16" s="40">
        <v>39.77</v>
      </c>
      <c r="G16" s="9">
        <v>39.05</v>
      </c>
      <c r="H16" s="41">
        <f>SUM(F16:G16)</f>
        <v>78.82</v>
      </c>
      <c r="I16" s="18">
        <v>70</v>
      </c>
      <c r="J16" s="50">
        <v>65</v>
      </c>
      <c r="K16" s="36">
        <v>64.64</v>
      </c>
      <c r="L16" s="10">
        <f>K16*1.5</f>
        <v>96.96000000000001</v>
      </c>
      <c r="M16" s="71">
        <f>E16+H16+I16+J16+L16</f>
        <v>390.78</v>
      </c>
    </row>
    <row r="17" spans="1:13" ht="12.75">
      <c r="A17" s="6">
        <v>3</v>
      </c>
      <c r="B17" s="7" t="s">
        <v>25</v>
      </c>
      <c r="C17" s="8" t="s">
        <v>26</v>
      </c>
      <c r="D17" s="123"/>
      <c r="E17" s="33">
        <v>85</v>
      </c>
      <c r="F17" s="40">
        <v>36.47</v>
      </c>
      <c r="G17" s="9">
        <v>35.36</v>
      </c>
      <c r="H17" s="41">
        <f>SUM(F17:G17)</f>
        <v>71.83</v>
      </c>
      <c r="I17" s="18">
        <v>88</v>
      </c>
      <c r="J17" s="50">
        <v>90</v>
      </c>
      <c r="K17" s="36">
        <v>55.14</v>
      </c>
      <c r="L17" s="10">
        <f>K17*1.5</f>
        <v>82.71000000000001</v>
      </c>
      <c r="M17" s="71">
        <f>E17+H17+I17+J17+L17</f>
        <v>417.53999999999996</v>
      </c>
    </row>
    <row r="18" spans="1:13" ht="13.5" thickBot="1">
      <c r="A18" s="11">
        <v>4</v>
      </c>
      <c r="B18" s="7" t="s">
        <v>56</v>
      </c>
      <c r="C18" s="8" t="s">
        <v>55</v>
      </c>
      <c r="D18" s="123"/>
      <c r="E18" s="34">
        <v>55</v>
      </c>
      <c r="F18" s="42">
        <v>43.84</v>
      </c>
      <c r="G18" s="12">
        <v>42.98</v>
      </c>
      <c r="H18" s="41">
        <f>SUM(F18:G18)</f>
        <v>86.82</v>
      </c>
      <c r="I18" s="46">
        <v>72</v>
      </c>
      <c r="J18" s="51">
        <v>55</v>
      </c>
      <c r="K18" s="37">
        <v>51.21</v>
      </c>
      <c r="L18" s="13">
        <f>K18*1.5</f>
        <v>76.815</v>
      </c>
      <c r="M18" s="72">
        <f>E18+H18+I18+J18+L18</f>
        <v>345.635</v>
      </c>
    </row>
    <row r="19" spans="1:13" ht="15" customHeight="1" thickBot="1">
      <c r="A19" s="120" t="s">
        <v>22</v>
      </c>
      <c r="B19" s="124"/>
      <c r="C19" s="124"/>
      <c r="D19" s="64" t="s">
        <v>23</v>
      </c>
      <c r="E19" s="105">
        <f>SUM(E15:E18)</f>
        <v>285</v>
      </c>
      <c r="F19" s="43"/>
      <c r="G19" s="14"/>
      <c r="H19" s="104">
        <f>SUM(H15:H18)</f>
        <v>293.78</v>
      </c>
      <c r="I19" s="103">
        <f>SUM(I15:I18)</f>
        <v>306</v>
      </c>
      <c r="J19" s="102">
        <f>SUM(J15:J18)</f>
        <v>250</v>
      </c>
      <c r="K19" s="47"/>
      <c r="L19" s="101">
        <f>SUM(L15:L18)</f>
        <v>335.73</v>
      </c>
      <c r="M19" s="117">
        <f>SUM(M15:M18)</f>
        <v>1470.51</v>
      </c>
    </row>
    <row r="20" spans="1:13" ht="13.5" thickTop="1">
      <c r="A20" s="6">
        <v>9</v>
      </c>
      <c r="B20" s="15" t="s">
        <v>68</v>
      </c>
      <c r="C20" s="16" t="s">
        <v>69</v>
      </c>
      <c r="D20" s="123" t="s">
        <v>48</v>
      </c>
      <c r="E20" s="33">
        <v>0</v>
      </c>
      <c r="F20" s="40">
        <v>21.42</v>
      </c>
      <c r="G20" s="9">
        <v>21.32</v>
      </c>
      <c r="H20" s="39">
        <f>SUM(F20:G20)</f>
        <v>42.74</v>
      </c>
      <c r="I20" s="18">
        <v>46</v>
      </c>
      <c r="J20" s="50">
        <v>20</v>
      </c>
      <c r="K20" s="36">
        <v>34.2</v>
      </c>
      <c r="L20" s="10">
        <f>K20*1.5</f>
        <v>51.300000000000004</v>
      </c>
      <c r="M20" s="71">
        <f>E20+H20+I20+J20+L20</f>
        <v>160.04000000000002</v>
      </c>
    </row>
    <row r="21" spans="1:13" ht="12.75">
      <c r="A21" s="6">
        <v>10</v>
      </c>
      <c r="B21" s="15" t="s">
        <v>32</v>
      </c>
      <c r="C21" s="16" t="s">
        <v>20</v>
      </c>
      <c r="D21" s="123"/>
      <c r="E21" s="33">
        <v>60</v>
      </c>
      <c r="F21" s="40">
        <v>46.21</v>
      </c>
      <c r="G21" s="9">
        <v>45.23</v>
      </c>
      <c r="H21" s="41">
        <f>SUM(F21:G21)</f>
        <v>91.44</v>
      </c>
      <c r="I21" s="18">
        <v>84</v>
      </c>
      <c r="J21" s="50">
        <v>50</v>
      </c>
      <c r="K21" s="36">
        <v>62</v>
      </c>
      <c r="L21" s="10">
        <f>K21*1.5</f>
        <v>93</v>
      </c>
      <c r="M21" s="71">
        <f>E21+H21+I21+J21+L21</f>
        <v>378.44</v>
      </c>
    </row>
    <row r="22" spans="1:13" ht="12.75">
      <c r="A22" s="6">
        <v>11</v>
      </c>
      <c r="B22" s="7" t="s">
        <v>50</v>
      </c>
      <c r="C22" s="8" t="s">
        <v>51</v>
      </c>
      <c r="D22" s="123"/>
      <c r="E22" s="33">
        <v>0</v>
      </c>
      <c r="F22" s="40">
        <v>26.05</v>
      </c>
      <c r="G22" s="9">
        <v>22.19</v>
      </c>
      <c r="H22" s="41">
        <f>SUM(F22:G22)</f>
        <v>48.24</v>
      </c>
      <c r="I22" s="18">
        <v>64</v>
      </c>
      <c r="J22" s="50">
        <v>40</v>
      </c>
      <c r="K22" s="36">
        <v>25.5</v>
      </c>
      <c r="L22" s="10">
        <f>K22*1.5</f>
        <v>38.25</v>
      </c>
      <c r="M22" s="71">
        <f>E22+H22+I22+J22+L22</f>
        <v>190.49</v>
      </c>
    </row>
    <row r="23" spans="1:13" ht="13.5" thickBot="1">
      <c r="A23" s="6">
        <v>12</v>
      </c>
      <c r="B23" s="7" t="s">
        <v>66</v>
      </c>
      <c r="C23" s="8" t="s">
        <v>21</v>
      </c>
      <c r="D23" s="123"/>
      <c r="E23" s="33">
        <v>0</v>
      </c>
      <c r="F23" s="40">
        <v>32.44</v>
      </c>
      <c r="G23" s="9">
        <v>30.8</v>
      </c>
      <c r="H23" s="41">
        <f>SUM(F23:G23)</f>
        <v>63.239999999999995</v>
      </c>
      <c r="I23" s="18">
        <v>68</v>
      </c>
      <c r="J23" s="50">
        <v>35</v>
      </c>
      <c r="K23" s="36">
        <v>49.24</v>
      </c>
      <c r="L23" s="10">
        <f>K23*1.5</f>
        <v>73.86</v>
      </c>
      <c r="M23" s="71">
        <f>E23+H23+I23+J23+L23</f>
        <v>240.10000000000002</v>
      </c>
    </row>
    <row r="24" spans="1:13" ht="15" customHeight="1" thickBot="1">
      <c r="A24" s="120" t="s">
        <v>22</v>
      </c>
      <c r="B24" s="121"/>
      <c r="C24" s="121"/>
      <c r="D24" s="64" t="s">
        <v>41</v>
      </c>
      <c r="E24" s="105">
        <f>SUM(E20:E23)</f>
        <v>60</v>
      </c>
      <c r="F24" s="43"/>
      <c r="G24" s="14"/>
      <c r="H24" s="104">
        <f>SUM(H20:H23)</f>
        <v>245.66000000000003</v>
      </c>
      <c r="I24" s="103">
        <f>SUM(I20:I23)</f>
        <v>262</v>
      </c>
      <c r="J24" s="102">
        <f>SUM(J20:J23)</f>
        <v>145</v>
      </c>
      <c r="K24" s="47"/>
      <c r="L24" s="101">
        <f>SUM(L20:L23)</f>
        <v>256.41</v>
      </c>
      <c r="M24" s="117">
        <f>SUM(M20:M23)</f>
        <v>969.07</v>
      </c>
    </row>
    <row r="25" spans="1:13" ht="13.5" thickTop="1">
      <c r="A25" s="6">
        <v>21</v>
      </c>
      <c r="B25" s="7" t="s">
        <v>42</v>
      </c>
      <c r="C25" s="8" t="s">
        <v>43</v>
      </c>
      <c r="D25" s="123" t="s">
        <v>2</v>
      </c>
      <c r="E25" s="33">
        <v>40</v>
      </c>
      <c r="F25" s="40">
        <v>42.66</v>
      </c>
      <c r="G25" s="9">
        <v>41.86</v>
      </c>
      <c r="H25" s="39">
        <f>SUM(F25:G25)</f>
        <v>84.52</v>
      </c>
      <c r="I25" s="18">
        <v>74</v>
      </c>
      <c r="J25" s="50">
        <v>35</v>
      </c>
      <c r="K25" s="36">
        <v>29.74</v>
      </c>
      <c r="L25" s="10">
        <f>K25*1.5</f>
        <v>44.61</v>
      </c>
      <c r="M25" s="71">
        <f>E25+H25+I25+J25+L25</f>
        <v>278.13</v>
      </c>
    </row>
    <row r="26" spans="1:13" ht="12.75">
      <c r="A26" s="6">
        <v>22</v>
      </c>
      <c r="B26" s="15" t="s">
        <v>67</v>
      </c>
      <c r="C26" s="16" t="s">
        <v>24</v>
      </c>
      <c r="D26" s="123"/>
      <c r="E26" s="33">
        <v>0</v>
      </c>
      <c r="F26" s="40">
        <v>31.07</v>
      </c>
      <c r="G26" s="9">
        <v>30.85</v>
      </c>
      <c r="H26" s="41">
        <f>SUM(F26:G26)</f>
        <v>61.92</v>
      </c>
      <c r="I26" s="18">
        <v>72</v>
      </c>
      <c r="J26" s="50">
        <v>55</v>
      </c>
      <c r="K26" s="36">
        <v>39.65</v>
      </c>
      <c r="L26" s="10">
        <f>K26*1.5</f>
        <v>59.474999999999994</v>
      </c>
      <c r="M26" s="71">
        <f>E26+H26+I26+J26+L26</f>
        <v>248.395</v>
      </c>
    </row>
    <row r="27" spans="1:13" ht="12.75">
      <c r="A27" s="6">
        <v>23</v>
      </c>
      <c r="B27" s="75" t="s">
        <v>58</v>
      </c>
      <c r="C27" s="76" t="s">
        <v>51</v>
      </c>
      <c r="D27" s="123"/>
      <c r="E27" s="33">
        <v>50</v>
      </c>
      <c r="F27" s="61">
        <v>34.77</v>
      </c>
      <c r="G27" s="9">
        <v>33.17</v>
      </c>
      <c r="H27" s="62">
        <f>SUM(F27:G27)</f>
        <v>67.94</v>
      </c>
      <c r="I27" s="18">
        <v>82</v>
      </c>
      <c r="J27" s="50">
        <v>40</v>
      </c>
      <c r="K27" s="36">
        <v>45.58</v>
      </c>
      <c r="L27" s="10">
        <f>K27*1.5</f>
        <v>68.37</v>
      </c>
      <c r="M27" s="71">
        <f>E27+H27+I27+J27+L27</f>
        <v>308.31</v>
      </c>
    </row>
    <row r="28" spans="1:13" ht="13.5" thickBot="1">
      <c r="A28" s="6">
        <v>24</v>
      </c>
      <c r="B28" s="7" t="s">
        <v>47</v>
      </c>
      <c r="C28" s="8" t="s">
        <v>43</v>
      </c>
      <c r="D28" s="123"/>
      <c r="E28" s="33">
        <v>25</v>
      </c>
      <c r="F28" s="61">
        <v>40.59</v>
      </c>
      <c r="G28" s="12">
        <v>38.46</v>
      </c>
      <c r="H28" s="62">
        <f>SUM(F28:G28)</f>
        <v>79.05000000000001</v>
      </c>
      <c r="I28" s="18">
        <v>76</v>
      </c>
      <c r="J28" s="50">
        <v>40</v>
      </c>
      <c r="K28" s="36">
        <v>44.42</v>
      </c>
      <c r="L28" s="10">
        <f>K28*1.5</f>
        <v>66.63</v>
      </c>
      <c r="M28" s="71">
        <f>E28+H28+I28+J28+L28</f>
        <v>286.68</v>
      </c>
    </row>
    <row r="29" spans="1:13" ht="13.5" thickBot="1">
      <c r="A29" s="120" t="s">
        <v>22</v>
      </c>
      <c r="B29" s="121"/>
      <c r="C29" s="121"/>
      <c r="D29" s="64" t="s">
        <v>27</v>
      </c>
      <c r="E29" s="105">
        <f>SUM(E25:E28)</f>
        <v>115</v>
      </c>
      <c r="F29" s="43"/>
      <c r="G29" s="14"/>
      <c r="H29" s="104">
        <f>SUM(H25:H28)</f>
        <v>293.43</v>
      </c>
      <c r="I29" s="103">
        <f>SUM(I25:I28)</f>
        <v>304</v>
      </c>
      <c r="J29" s="102">
        <f>SUM(J25:J28)</f>
        <v>170</v>
      </c>
      <c r="K29" s="47"/>
      <c r="L29" s="101">
        <f>SUM(L25:L28)</f>
        <v>239.08499999999998</v>
      </c>
      <c r="M29" s="117">
        <f>SUM(M25:M28)</f>
        <v>1121.515</v>
      </c>
    </row>
    <row r="30" spans="1:13" ht="13.5" thickTop="1">
      <c r="A30" s="6">
        <v>13</v>
      </c>
      <c r="B30" s="15"/>
      <c r="C30" s="16"/>
      <c r="D30" s="123" t="s">
        <v>49</v>
      </c>
      <c r="E30" s="33"/>
      <c r="F30" s="40"/>
      <c r="G30" s="9"/>
      <c r="H30" s="39"/>
      <c r="I30" s="18"/>
      <c r="J30" s="50"/>
      <c r="K30" s="36"/>
      <c r="L30" s="10"/>
      <c r="M30" s="71"/>
    </row>
    <row r="31" spans="1:13" ht="12.75">
      <c r="A31" s="6">
        <v>14</v>
      </c>
      <c r="B31" s="7" t="s">
        <v>75</v>
      </c>
      <c r="C31" s="8" t="s">
        <v>43</v>
      </c>
      <c r="D31" s="123"/>
      <c r="E31" s="33">
        <v>0</v>
      </c>
      <c r="F31" s="40">
        <v>14.85</v>
      </c>
      <c r="G31" s="9">
        <v>14.82</v>
      </c>
      <c r="H31" s="41">
        <v>29.67</v>
      </c>
      <c r="I31" s="18">
        <v>28</v>
      </c>
      <c r="J31" s="50">
        <v>15</v>
      </c>
      <c r="K31" s="36">
        <v>30.74</v>
      </c>
      <c r="L31" s="10">
        <f>K31*1.5</f>
        <v>46.11</v>
      </c>
      <c r="M31" s="71">
        <f>E31+H31+I31+J31+L31</f>
        <v>118.78</v>
      </c>
    </row>
    <row r="32" spans="1:13" ht="12.75">
      <c r="A32" s="6">
        <v>15</v>
      </c>
      <c r="B32" s="7" t="s">
        <v>75</v>
      </c>
      <c r="C32" s="8" t="s">
        <v>70</v>
      </c>
      <c r="D32" s="123"/>
      <c r="E32" s="33">
        <v>0</v>
      </c>
      <c r="F32" s="40">
        <v>14.48</v>
      </c>
      <c r="G32" s="9">
        <v>14.16</v>
      </c>
      <c r="H32" s="41">
        <v>28.64</v>
      </c>
      <c r="I32" s="18">
        <v>20</v>
      </c>
      <c r="J32" s="50">
        <v>5</v>
      </c>
      <c r="K32" s="36">
        <v>30.6</v>
      </c>
      <c r="L32" s="10">
        <f>K32*1.5</f>
        <v>45.900000000000006</v>
      </c>
      <c r="M32" s="71">
        <f>E32+H32+I32+J32+L32</f>
        <v>99.54</v>
      </c>
    </row>
    <row r="33" spans="1:13" ht="13.5" thickBot="1">
      <c r="A33" s="6">
        <v>16</v>
      </c>
      <c r="D33" s="123"/>
      <c r="E33" s="33"/>
      <c r="F33" s="40"/>
      <c r="G33" s="9"/>
      <c r="H33" s="41"/>
      <c r="I33" s="18"/>
      <c r="J33" s="50"/>
      <c r="K33" s="36"/>
      <c r="L33" s="10">
        <f>K33*1.5</f>
        <v>0</v>
      </c>
      <c r="M33" s="71">
        <f>E33+H33+I33+J33+L33</f>
        <v>0</v>
      </c>
    </row>
    <row r="34" spans="1:13" ht="15" customHeight="1" thickBot="1">
      <c r="A34" s="148" t="s">
        <v>22</v>
      </c>
      <c r="B34" s="149"/>
      <c r="C34" s="149"/>
      <c r="D34" s="106" t="s">
        <v>38</v>
      </c>
      <c r="E34" s="107">
        <f>SUM(E30:E33)</f>
        <v>0</v>
      </c>
      <c r="F34" s="108"/>
      <c r="G34" s="109"/>
      <c r="H34" s="110">
        <f>SUM(H30:H33)</f>
        <v>58.31</v>
      </c>
      <c r="I34" s="111">
        <f>SUM(I30:I33)</f>
        <v>48</v>
      </c>
      <c r="J34" s="112">
        <f>SUM(J30:J33)</f>
        <v>20</v>
      </c>
      <c r="K34" s="113"/>
      <c r="L34" s="114">
        <f>SUM(L30:L33)</f>
        <v>92.01</v>
      </c>
      <c r="M34" s="118">
        <f>SUM(M30:M33)</f>
        <v>218.32</v>
      </c>
    </row>
    <row r="35" spans="1:13" ht="13.5" thickTop="1">
      <c r="A35" s="19"/>
      <c r="B35" s="19"/>
      <c r="C35" s="19"/>
      <c r="D35" s="66"/>
      <c r="E35" s="19"/>
      <c r="F35" s="20"/>
      <c r="G35" s="18"/>
      <c r="H35" s="21"/>
      <c r="I35" s="19"/>
      <c r="J35" s="21"/>
      <c r="K35" s="22"/>
      <c r="L35" s="23"/>
      <c r="M35" s="24"/>
    </row>
    <row r="36" spans="1:13" ht="12.75">
      <c r="A36" s="19"/>
      <c r="B36" s="19"/>
      <c r="C36" s="19"/>
      <c r="D36" s="66"/>
      <c r="E36" s="19"/>
      <c r="F36" s="20"/>
      <c r="G36" s="18"/>
      <c r="H36" s="21"/>
      <c r="I36" s="19"/>
      <c r="J36" s="21"/>
      <c r="K36" s="22"/>
      <c r="L36" s="23"/>
      <c r="M36" s="24"/>
    </row>
    <row r="37" spans="1:13" ht="12.75">
      <c r="A37" s="19"/>
      <c r="B37" s="19"/>
      <c r="C37" s="19"/>
      <c r="D37" s="66"/>
      <c r="E37" s="19"/>
      <c r="F37" s="20"/>
      <c r="G37" s="18"/>
      <c r="H37" s="21"/>
      <c r="I37" s="19"/>
      <c r="J37" s="21"/>
      <c r="K37" s="22"/>
      <c r="L37" s="23"/>
      <c r="M37" s="24"/>
    </row>
    <row r="38" spans="1:9" ht="12.75">
      <c r="A38" s="69" t="s">
        <v>59</v>
      </c>
      <c r="I38" s="69" t="s">
        <v>61</v>
      </c>
    </row>
    <row r="39" spans="1:13" ht="4.5" customHeight="1">
      <c r="A39" s="19"/>
      <c r="B39" s="19"/>
      <c r="C39" s="19"/>
      <c r="D39" s="66"/>
      <c r="E39" s="19"/>
      <c r="F39" s="20"/>
      <c r="G39" s="18"/>
      <c r="H39" s="21"/>
      <c r="I39" s="19"/>
      <c r="J39" s="21"/>
      <c r="K39" s="22"/>
      <c r="L39" s="23"/>
      <c r="M39" s="24"/>
    </row>
    <row r="40" spans="1:13" ht="15">
      <c r="A40" s="122" t="s">
        <v>63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  <row r="41" spans="1:13" ht="30" customHeight="1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2:4" ht="12.75">
      <c r="B42" s="17" t="s">
        <v>62</v>
      </c>
      <c r="D42" s="63"/>
    </row>
    <row r="43" spans="2:4" ht="13.5" thickBot="1">
      <c r="B43" s="17"/>
      <c r="D43" s="63"/>
    </row>
    <row r="44" spans="1:13" ht="12.75">
      <c r="A44" s="77" t="s">
        <v>7</v>
      </c>
      <c r="B44" s="78" t="s">
        <v>8</v>
      </c>
      <c r="C44" s="79" t="s">
        <v>0</v>
      </c>
      <c r="D44" s="80" t="s">
        <v>9</v>
      </c>
      <c r="E44" s="81" t="s">
        <v>10</v>
      </c>
      <c r="F44" s="143" t="s">
        <v>11</v>
      </c>
      <c r="G44" s="144"/>
      <c r="H44" s="145"/>
      <c r="I44" s="82" t="s">
        <v>12</v>
      </c>
      <c r="J44" s="83" t="s">
        <v>13</v>
      </c>
      <c r="K44" s="146" t="s">
        <v>14</v>
      </c>
      <c r="L44" s="147"/>
      <c r="M44" s="84" t="s">
        <v>1</v>
      </c>
    </row>
    <row r="45" spans="1:13" ht="13.5" thickBot="1">
      <c r="A45" s="85"/>
      <c r="B45" s="1"/>
      <c r="C45" s="2"/>
      <c r="D45" s="67"/>
      <c r="E45" s="31"/>
      <c r="F45" s="52" t="s">
        <v>15</v>
      </c>
      <c r="G45" s="29" t="s">
        <v>16</v>
      </c>
      <c r="H45" s="53" t="s">
        <v>17</v>
      </c>
      <c r="I45" s="44"/>
      <c r="J45" s="48"/>
      <c r="K45" s="54" t="s">
        <v>18</v>
      </c>
      <c r="L45" s="30" t="s">
        <v>19</v>
      </c>
      <c r="M45" s="86"/>
    </row>
    <row r="46" spans="1:13" ht="13.5" thickTop="1">
      <c r="A46" s="87">
        <v>36</v>
      </c>
      <c r="B46" s="26" t="s">
        <v>73</v>
      </c>
      <c r="C46" s="27" t="s">
        <v>21</v>
      </c>
      <c r="D46" s="65" t="s">
        <v>3</v>
      </c>
      <c r="E46" s="55">
        <v>55</v>
      </c>
      <c r="F46" s="58">
        <v>46.12</v>
      </c>
      <c r="G46" s="28">
        <v>43.68</v>
      </c>
      <c r="H46" s="57">
        <f>SUM(F46:G46)</f>
        <v>89.8</v>
      </c>
      <c r="I46" s="59">
        <v>76</v>
      </c>
      <c r="J46" s="60">
        <v>80</v>
      </c>
      <c r="K46" s="56">
        <v>64.43</v>
      </c>
      <c r="L46" s="25">
        <f>K46*1.5</f>
        <v>96.64500000000001</v>
      </c>
      <c r="M46" s="115">
        <f>E46+H46+I46+J46+L46</f>
        <v>397.44500000000005</v>
      </c>
    </row>
    <row r="47" spans="1:13" ht="12.75">
      <c r="A47" s="87">
        <v>40</v>
      </c>
      <c r="B47" s="26" t="s">
        <v>53</v>
      </c>
      <c r="C47" s="27" t="s">
        <v>54</v>
      </c>
      <c r="D47" s="68" t="s">
        <v>4</v>
      </c>
      <c r="E47" s="55">
        <v>0</v>
      </c>
      <c r="F47" s="58">
        <v>20.8</v>
      </c>
      <c r="G47" s="28">
        <v>20.1</v>
      </c>
      <c r="H47" s="57">
        <f>SUM(F47:G47)</f>
        <v>40.900000000000006</v>
      </c>
      <c r="I47" s="59">
        <v>58</v>
      </c>
      <c r="J47" s="60">
        <v>45</v>
      </c>
      <c r="K47" s="56">
        <v>33.78</v>
      </c>
      <c r="L47" s="25">
        <f>K47*1.5</f>
        <v>50.67</v>
      </c>
      <c r="M47" s="115">
        <f>E47+H47+I47+J47+L47</f>
        <v>194.57</v>
      </c>
    </row>
    <row r="48" spans="1:13" ht="12.75">
      <c r="A48" s="87">
        <v>29</v>
      </c>
      <c r="B48" s="26" t="s">
        <v>72</v>
      </c>
      <c r="C48" s="27" t="s">
        <v>40</v>
      </c>
      <c r="D48" s="68" t="s">
        <v>2</v>
      </c>
      <c r="E48" s="55">
        <v>0</v>
      </c>
      <c r="F48" s="58">
        <v>18.1</v>
      </c>
      <c r="G48" s="28">
        <v>18</v>
      </c>
      <c r="H48" s="57">
        <f>SUM(F48:G48)</f>
        <v>36.1</v>
      </c>
      <c r="I48" s="59">
        <v>46</v>
      </c>
      <c r="J48" s="60">
        <v>25</v>
      </c>
      <c r="K48" s="56">
        <v>25</v>
      </c>
      <c r="L48" s="25">
        <f>K48*1.5</f>
        <v>37.5</v>
      </c>
      <c r="M48" s="115">
        <f>E48+H48+I48+J48+L48</f>
        <v>144.6</v>
      </c>
    </row>
    <row r="49" spans="1:13" ht="13.5" thickBot="1">
      <c r="A49" s="88">
        <v>41</v>
      </c>
      <c r="B49" s="89" t="s">
        <v>71</v>
      </c>
      <c r="C49" s="90" t="s">
        <v>43</v>
      </c>
      <c r="D49" s="91" t="s">
        <v>4</v>
      </c>
      <c r="E49" s="92">
        <v>0</v>
      </c>
      <c r="F49" s="93">
        <v>18.38</v>
      </c>
      <c r="G49" s="94">
        <v>17</v>
      </c>
      <c r="H49" s="95">
        <f>SUM(F49:G49)</f>
        <v>35.379999999999995</v>
      </c>
      <c r="I49" s="96">
        <v>44</v>
      </c>
      <c r="J49" s="97">
        <v>15</v>
      </c>
      <c r="K49" s="98">
        <v>33.2</v>
      </c>
      <c r="L49" s="99">
        <f>K49*1.5</f>
        <v>49.800000000000004</v>
      </c>
      <c r="M49" s="116">
        <f>E49+H49+I49+J49+L49</f>
        <v>144.18</v>
      </c>
    </row>
    <row r="50" ht="12.75">
      <c r="D50" s="63"/>
    </row>
    <row r="58" spans="1:9" ht="12.75">
      <c r="A58" s="69" t="s">
        <v>59</v>
      </c>
      <c r="I58" s="69" t="s">
        <v>61</v>
      </c>
    </row>
    <row r="69" ht="12.75">
      <c r="D69" t="s">
        <v>74</v>
      </c>
    </row>
  </sheetData>
  <sheetProtection/>
  <mergeCells count="28">
    <mergeCell ref="D3:D4"/>
    <mergeCell ref="F44:H44"/>
    <mergeCell ref="K44:L44"/>
    <mergeCell ref="D30:D33"/>
    <mergeCell ref="D25:D28"/>
    <mergeCell ref="A41:M41"/>
    <mergeCell ref="D10:D13"/>
    <mergeCell ref="M3:M4"/>
    <mergeCell ref="A1:M1"/>
    <mergeCell ref="A2:M2"/>
    <mergeCell ref="F3:H3"/>
    <mergeCell ref="K3:L3"/>
    <mergeCell ref="E3:E4"/>
    <mergeCell ref="I3:I4"/>
    <mergeCell ref="A3:A4"/>
    <mergeCell ref="B3:B4"/>
    <mergeCell ref="C3:C4"/>
    <mergeCell ref="J3:J4"/>
    <mergeCell ref="A14:C14"/>
    <mergeCell ref="A40:M40"/>
    <mergeCell ref="D5:D8"/>
    <mergeCell ref="D15:D18"/>
    <mergeCell ref="A19:C19"/>
    <mergeCell ref="D20:D23"/>
    <mergeCell ref="A24:C24"/>
    <mergeCell ref="A9:C9"/>
    <mergeCell ref="A34:C34"/>
    <mergeCell ref="A29:C29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Šula</dc:creator>
  <cp:keywords/>
  <dc:description/>
  <cp:lastModifiedBy>Šula</cp:lastModifiedBy>
  <cp:lastPrinted>2011-05-02T07:48:32Z</cp:lastPrinted>
  <dcterms:created xsi:type="dcterms:W3CDTF">2001-06-23T04:48:01Z</dcterms:created>
  <dcterms:modified xsi:type="dcterms:W3CDTF">2011-05-02T07:49:15Z</dcterms:modified>
  <cp:category/>
  <cp:version/>
  <cp:contentType/>
  <cp:contentStatus/>
</cp:coreProperties>
</file>